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<sst xmlns="http://schemas.openxmlformats.org/spreadsheetml/2006/main" count="56" uniqueCount="36">
  <si>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</si>
  <si>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</si>
  <si>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</si>
  <si>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</si>
  <si>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</si>
  <si>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</si>
  <si>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</si>
  <si>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</si>
  <si>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</si>
  <si>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</si>
  <si>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</si>
  <si>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</si>
  <si>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</si>
  <si>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</si>
  <si>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</si>
  <si>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</si>
  <si>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</si>
  <si>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</si>
  <si>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</si>
  <si>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</si>
  <si>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</si>
  <si>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</si>
  <si>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</si>
  <si>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</si>
  <si>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</si>
  <si>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</si>
  <si>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</si>
  <si>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</si>
  <si>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</si>
  <si>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</si>
  <si>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</si>
  <si>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</si>
  <si>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</si>
  <si>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1999 - 24. september 2021</t>
  </si>
  <si>
    <t>24. september 2021                  =</t>
  </si>
  <si>
    <t xml:space="preserve">Skemaet viser, hvor meget dieselolieprisen indvirker på transportomkostningen pr. 24. september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</si>
</sst>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9.51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20</v>
      </c>
      <c r="C28" s="20"/>
      <c r="D28" s="97">
        <v>9.27</v>
      </c>
      <c r="E28" s="61">
        <f>($H$19-$D28)/$D28</f>
        <v>0.02588996763754048</v>
      </c>
      <c r="F28" s="22">
        <f aca="true" t="shared" si="0" ref="F28:K28">($H$19/$D28-1)*F$25</f>
        <v>0.002588996763754037</v>
      </c>
      <c r="G28" s="29">
        <f t="shared" si="0"/>
        <v>0.003883495145631055</v>
      </c>
      <c r="H28" s="29">
        <f t="shared" si="0"/>
        <v>0.005177993527508074</v>
      </c>
      <c r="I28" s="29">
        <f t="shared" si="0"/>
        <v>0.006472491909385092</v>
      </c>
      <c r="J28" s="29">
        <f t="shared" si="0"/>
        <v>0.00776699029126211</v>
      </c>
      <c r="K28" s="23">
        <f t="shared" si="0"/>
        <v>0.009061488673139127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19</v>
      </c>
      <c r="C30" s="20"/>
      <c r="D30" s="97">
        <v>9.19</v>
      </c>
      <c r="E30" s="61">
        <f>($H$19-$D30)/$D30</f>
        <v>0.0348204570184984</v>
      </c>
      <c r="F30" s="22">
        <f aca="true" t="shared" si="1" ref="F30:K30">($H$19/$D30-1)*F$25</f>
        <v>0.003482045701849845</v>
      </c>
      <c r="G30" s="29">
        <f t="shared" si="1"/>
        <v>0.005223068552774768</v>
      </c>
      <c r="H30" s="29">
        <f t="shared" si="1"/>
        <v>0.00696409140369969</v>
      </c>
      <c r="I30" s="29">
        <f t="shared" si="1"/>
        <v>0.008705114254624613</v>
      </c>
      <c r="J30" s="29">
        <f t="shared" si="1"/>
        <v>0.010446137105549536</v>
      </c>
      <c r="K30" s="23">
        <f t="shared" si="1"/>
        <v>0.012187159956474458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18</v>
      </c>
      <c r="C32" s="20"/>
      <c r="D32" s="97">
        <v>9.11</v>
      </c>
      <c r="E32" s="61">
        <f>($H$19-$D32)/$D32</f>
        <v>0.04390779363336997</v>
      </c>
      <c r="F32" s="22">
        <f aca="true" t="shared" si="2" ref="F32:K32">($H$19/$D32-1)*F$25</f>
        <v>0.0043907793633370055</v>
      </c>
      <c r="G32" s="29">
        <f t="shared" si="2"/>
        <v>0.006586169045005507</v>
      </c>
      <c r="H32" s="29">
        <f t="shared" si="2"/>
        <v>0.008781558726674011</v>
      </c>
      <c r="I32" s="29">
        <f t="shared" si="2"/>
        <v>0.010976948408342513</v>
      </c>
      <c r="J32" s="29">
        <f t="shared" si="2"/>
        <v>0.013172338090011015</v>
      </c>
      <c r="K32" s="23">
        <f t="shared" si="2"/>
        <v>0.015367727771679517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17</v>
      </c>
      <c r="C34" s="20"/>
      <c r="D34" s="97">
        <v>8.87</v>
      </c>
      <c r="E34" s="61">
        <f>($H$19-$D34)/$D34</f>
        <v>0.07215332581736196</v>
      </c>
      <c r="F34" s="22">
        <f aca="true" t="shared" si="3" ref="F34:K34">($H$19/$D34-1)*F$25</f>
        <v>0.007215332581736189</v>
      </c>
      <c r="G34" s="29">
        <f t="shared" si="3"/>
        <v>0.010822998872604283</v>
      </c>
      <c r="H34" s="29">
        <f t="shared" si="3"/>
        <v>0.014430665163472379</v>
      </c>
      <c r="I34" s="29">
        <f t="shared" si="3"/>
        <v>0.018038331454340473</v>
      </c>
      <c r="J34" s="29">
        <f t="shared" si="3"/>
        <v>0.021645997745208565</v>
      </c>
      <c r="K34" s="23">
        <f t="shared" si="3"/>
        <v>0.02525366403607666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16</v>
      </c>
      <c r="C36" s="20"/>
      <c r="D36" s="97">
        <v>8.63</v>
      </c>
      <c r="E36" s="61">
        <f>($H$19-$D36)/$D36</f>
        <v>0.1019698725376592</v>
      </c>
      <c r="F36" s="22">
        <f aca="true" t="shared" si="4" ref="F36:K36">($H$19/$D36-1)*F$25</f>
        <v>0.010196987253765923</v>
      </c>
      <c r="G36" s="29">
        <f t="shared" si="4"/>
        <v>0.01529548088064888</v>
      </c>
      <c r="H36" s="29">
        <f t="shared" si="4"/>
        <v>0.020393974507531845</v>
      </c>
      <c r="I36" s="29">
        <f t="shared" si="4"/>
        <v>0.025492468134414803</v>
      </c>
      <c r="J36" s="29">
        <f t="shared" si="4"/>
        <v>0.03059096176129776</v>
      </c>
      <c r="K36" s="23">
        <f t="shared" si="4"/>
        <v>0.03568945538818072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13</v>
      </c>
      <c r="C38" s="20"/>
      <c r="D38" s="97">
        <v>8.63</v>
      </c>
      <c r="E38" s="61">
        <f>($H$19-$D38)/$D38</f>
        <v>0.1019698725376592</v>
      </c>
      <c r="F38" s="22">
        <f aca="true" t="shared" si="5" ref="F38:K38">($H$19/$D38-1)*F$25</f>
        <v>0.010196987253765923</v>
      </c>
      <c r="G38" s="29">
        <f t="shared" si="5"/>
        <v>0.01529548088064888</v>
      </c>
      <c r="H38" s="29">
        <f t="shared" si="5"/>
        <v>0.020393974507531845</v>
      </c>
      <c r="I38" s="29">
        <f t="shared" si="5"/>
        <v>0.025492468134414803</v>
      </c>
      <c r="J38" s="29">
        <f t="shared" si="5"/>
        <v>0.03059096176129776</v>
      </c>
      <c r="K38" s="23">
        <f t="shared" si="5"/>
        <v>0.03568945538818072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12</v>
      </c>
      <c r="C40" s="20"/>
      <c r="D40" s="97">
        <v>8.71</v>
      </c>
      <c r="E40" s="61">
        <f>($H$19-$D40)/$D40</f>
        <v>0.09184845005740515</v>
      </c>
      <c r="F40" s="22">
        <f aca="true" t="shared" si="6" ref="F40:K40">($H$19/$D40-1)*F$25</f>
        <v>0.009184845005740506</v>
      </c>
      <c r="G40" s="29">
        <f t="shared" si="6"/>
        <v>0.013777267508610757</v>
      </c>
      <c r="H40" s="29">
        <f t="shared" si="6"/>
        <v>0.01836969001148101</v>
      </c>
      <c r="I40" s="29">
        <f t="shared" si="6"/>
        <v>0.022962112514351263</v>
      </c>
      <c r="J40" s="29">
        <f t="shared" si="6"/>
        <v>0.027554535017221514</v>
      </c>
      <c r="K40" s="23">
        <f t="shared" si="6"/>
        <v>0.032146957520091765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11</v>
      </c>
      <c r="C42" s="20"/>
      <c r="D42" s="97">
        <v>8.23</v>
      </c>
      <c r="E42" s="61">
        <f>($H$19-$D42)/$D42</f>
        <v>0.15552855407047378</v>
      </c>
      <c r="F42" s="22">
        <f aca="true" t="shared" si="7" ref="F42:K42">($H$19/$D42-1)*F$25</f>
        <v>0.015552855407047384</v>
      </c>
      <c r="G42" s="29">
        <f t="shared" si="7"/>
        <v>0.023329283110571076</v>
      </c>
      <c r="H42" s="29">
        <f t="shared" si="7"/>
        <v>0.03110571081409477</v>
      </c>
      <c r="I42" s="29">
        <f t="shared" si="7"/>
        <v>0.03888213851761846</v>
      </c>
      <c r="J42" s="29">
        <f t="shared" si="7"/>
        <v>0.04665856622114215</v>
      </c>
      <c r="K42" s="23">
        <f t="shared" si="7"/>
        <v>0.05443499392466584</v>
      </c>
      <c r="L42" s="9"/>
    </row>
    <row r="43" spans="2:12" ht="21" customHeight="1">
      <c r="B43" s="96"/>
      <c r="C43" s="20"/>
      <c r="D43" s="97"/>
      <c r="E43" s="61"/>
      <c r="F43" s="22"/>
      <c r="G43" s="29"/>
      <c r="H43" s="29"/>
      <c r="I43" s="29"/>
      <c r="J43" s="29"/>
      <c r="K43" s="23"/>
      <c r="L43" s="9"/>
    </row>
    <row r="44" spans="2:12" ht="21" customHeight="1">
      <c r="B44" s="96" t="s">
        <v>10</v>
      </c>
      <c r="C44" s="20"/>
      <c r="D44" s="97">
        <v>8.02</v>
      </c>
      <c r="E44" s="61">
        <f>($H$19-$D44)/$D44</f>
        <v>0.18578553615960103</v>
      </c>
      <c r="F44" s="22">
        <f aca="true" t="shared" si="8" ref="F44:K44">($H$19/$D44-1)*F$25</f>
        <v>0.018578553615960103</v>
      </c>
      <c r="G44" s="29">
        <f t="shared" si="8"/>
        <v>0.027867830423940154</v>
      </c>
      <c r="H44" s="29">
        <f t="shared" si="8"/>
        <v>0.03715710723192021</v>
      </c>
      <c r="I44" s="29">
        <f t="shared" si="8"/>
        <v>0.04644638403990026</v>
      </c>
      <c r="J44" s="29">
        <f t="shared" si="8"/>
        <v>0.05573566084788031</v>
      </c>
      <c r="K44" s="23">
        <f t="shared" si="8"/>
        <v>0.06502493765586036</v>
      </c>
      <c r="L44" s="9"/>
    </row>
    <row r="45" spans="2:12" ht="21" customHeight="1">
      <c r="B45" s="99">
        <v>2021</v>
      </c>
      <c r="C45" s="43"/>
      <c r="D45" s="82"/>
      <c r="E45" s="98"/>
      <c r="F45" s="65"/>
      <c r="G45" s="66"/>
      <c r="H45" s="71"/>
      <c r="I45" s="66"/>
      <c r="J45" s="66"/>
      <c r="K45" s="68"/>
      <c r="L45" s="9"/>
    </row>
    <row r="46" spans="2:12" ht="21" customHeight="1">
      <c r="B46" s="96" t="s">
        <v>15</v>
      </c>
      <c r="C46" s="20"/>
      <c r="D46" s="97">
        <v>7.91</v>
      </c>
      <c r="E46" s="61">
        <f>($H$19-$D46)/$D46</f>
        <v>0.20227560050568896</v>
      </c>
      <c r="F46" s="22">
        <f aca="true" t="shared" si="9" ref="F46:K46">($H$19/$D46-1)*F$25</f>
        <v>0.020227560050568895</v>
      </c>
      <c r="G46" s="29">
        <f t="shared" si="9"/>
        <v>0.03034134007585334</v>
      </c>
      <c r="H46" s="29">
        <f t="shared" si="9"/>
        <v>0.04045512010113779</v>
      </c>
      <c r="I46" s="29">
        <f t="shared" si="9"/>
        <v>0.050568900126422234</v>
      </c>
      <c r="J46" s="29">
        <f t="shared" si="9"/>
        <v>0.06068268015170668</v>
      </c>
      <c r="K46" s="23">
        <f t="shared" si="9"/>
        <v>0.07079646017699112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22</v>
      </c>
      <c r="C48" s="20"/>
      <c r="D48" s="97">
        <v>7.43</v>
      </c>
      <c r="E48" s="61">
        <f>($H$19-$D48)/$D48</f>
        <v>0.2799461641991925</v>
      </c>
      <c r="F48" s="22">
        <f aca="true" t="shared" si="10" ref="F48:K48">($H$19/$D48-1)*F$25</f>
        <v>0.027994616419919252</v>
      </c>
      <c r="G48" s="29">
        <f t="shared" si="10"/>
        <v>0.04199192462987887</v>
      </c>
      <c r="H48" s="29">
        <f t="shared" si="10"/>
        <v>0.055989232839838504</v>
      </c>
      <c r="I48" s="29">
        <f t="shared" si="10"/>
        <v>0.06998654104979812</v>
      </c>
      <c r="J48" s="29">
        <f t="shared" si="10"/>
        <v>0.08398384925975774</v>
      </c>
      <c r="K48" s="23">
        <f t="shared" si="10"/>
        <v>0.09798115746971736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21</v>
      </c>
      <c r="C50" s="20"/>
      <c r="D50" s="97">
        <v>7.51</v>
      </c>
      <c r="E50" s="61">
        <f>($H$19-$D50)/$D50</f>
        <v>0.2663115845539281</v>
      </c>
      <c r="F50" s="22">
        <f aca="true" t="shared" si="11" ref="F50:K50">($H$19/$D50-1)*F$25</f>
        <v>0.026631158455392812</v>
      </c>
      <c r="G50" s="29">
        <f t="shared" si="11"/>
        <v>0.03994673768308921</v>
      </c>
      <c r="H50" s="29">
        <f t="shared" si="11"/>
        <v>0.053262316910785625</v>
      </c>
      <c r="I50" s="29">
        <f t="shared" si="11"/>
        <v>0.06657789613848203</v>
      </c>
      <c r="J50" s="29">
        <f t="shared" si="11"/>
        <v>0.07989347536617843</v>
      </c>
      <c r="K50" s="23">
        <f t="shared" si="11"/>
        <v>0.09320905459387484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0.04048140043763667</v>
      </c>
      <c r="F52" s="22">
        <f aca="true" t="shared" si="12" ref="F52:K52">($H$19/$D52-1)*F$25</f>
        <v>0.00404814004376366</v>
      </c>
      <c r="G52" s="29">
        <f t="shared" si="12"/>
        <v>0.006072210065645489</v>
      </c>
      <c r="H52" s="29">
        <f t="shared" si="12"/>
        <v>0.00809628008752732</v>
      </c>
      <c r="I52" s="29">
        <f t="shared" si="12"/>
        <v>0.010120350109409149</v>
      </c>
      <c r="J52" s="29">
        <f t="shared" si="12"/>
        <v>0.012144420131290978</v>
      </c>
      <c r="K52" s="23">
        <f t="shared" si="12"/>
        <v>0.014168490153172807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0.1389221556886228</v>
      </c>
      <c r="F54" s="22">
        <f aca="true" t="shared" si="13" ref="F54:K54">($H$19/$D54-1)*F$25</f>
        <v>0.013892215568862288</v>
      </c>
      <c r="G54" s="29">
        <f t="shared" si="13"/>
        <v>0.02083832335329343</v>
      </c>
      <c r="H54" s="29">
        <f t="shared" si="13"/>
        <v>0.027784431137724577</v>
      </c>
      <c r="I54" s="29">
        <f t="shared" si="13"/>
        <v>0.03473053892215572</v>
      </c>
      <c r="J54" s="29">
        <f t="shared" si="13"/>
        <v>0.04167664670658686</v>
      </c>
      <c r="K54" s="23">
        <f t="shared" si="13"/>
        <v>0.048622754491018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0.1334922526817639</v>
      </c>
      <c r="F56" s="22">
        <f aca="true" t="shared" si="14" ref="F56:K56">($H$19/$D56-1)*F$25</f>
        <v>0.01334922526817639</v>
      </c>
      <c r="G56" s="29">
        <f t="shared" si="14"/>
        <v>0.020023837902264585</v>
      </c>
      <c r="H56" s="29">
        <f t="shared" si="14"/>
        <v>0.02669845053635278</v>
      </c>
      <c r="I56" s="29">
        <f t="shared" si="14"/>
        <v>0.033373063170440975</v>
      </c>
      <c r="J56" s="29">
        <f t="shared" si="14"/>
        <v>0.04004767580452917</v>
      </c>
      <c r="K56" s="23">
        <f t="shared" si="14"/>
        <v>0.046722288438617365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0.1527272727272727</v>
      </c>
      <c r="F58" s="22">
        <f aca="true" t="shared" si="15" ref="F58:K58">($H$19/$D58-1)*F$25</f>
        <v>0.01527272727272726</v>
      </c>
      <c r="G58" s="29">
        <f t="shared" si="15"/>
        <v>0.02290909090909089</v>
      </c>
      <c r="H58" s="29">
        <f t="shared" si="15"/>
        <v>0.03054545454545452</v>
      </c>
      <c r="I58" s="29">
        <f t="shared" si="15"/>
        <v>0.03818181818181815</v>
      </c>
      <c r="J58" s="29">
        <f t="shared" si="15"/>
        <v>0.04581818181818178</v>
      </c>
      <c r="K58" s="23">
        <f t="shared" si="15"/>
        <v>0.05345454545454541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0.31172413793103443</v>
      </c>
      <c r="F60" s="22">
        <f aca="true" t="shared" si="16" ref="F60:K60">($H$19/$D60-1)*F$25</f>
        <v>0.03117241379310345</v>
      </c>
      <c r="G60" s="29">
        <f t="shared" si="16"/>
        <v>0.046758620689655174</v>
      </c>
      <c r="H60" s="29">
        <f t="shared" si="16"/>
        <v>0.0623448275862069</v>
      </c>
      <c r="I60" s="29">
        <f t="shared" si="16"/>
        <v>0.07793103448275862</v>
      </c>
      <c r="J60" s="29">
        <f t="shared" si="16"/>
        <v>0.09351724137931035</v>
      </c>
      <c r="K60" s="23">
        <f t="shared" si="16"/>
        <v>0.10910344827586206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0.20532319391634984</v>
      </c>
      <c r="F62" s="22">
        <f aca="true" t="shared" si="17" ref="F62:K62">($H$19/$D62-1)*F$25</f>
        <v>0.02053231939163498</v>
      </c>
      <c r="G62" s="29">
        <f t="shared" si="17"/>
        <v>0.030798479087452466</v>
      </c>
      <c r="H62" s="29">
        <f t="shared" si="17"/>
        <v>0.04106463878326996</v>
      </c>
      <c r="I62" s="29">
        <f t="shared" si="17"/>
        <v>0.05133079847908745</v>
      </c>
      <c r="J62" s="29">
        <f t="shared" si="17"/>
        <v>0.06159695817490493</v>
      </c>
      <c r="K62" s="23">
        <f t="shared" si="17"/>
        <v>0.07186311787072241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0.014941302027748194</v>
      </c>
      <c r="F64" s="22">
        <f aca="true" t="shared" si="18" ref="F64:K64">($H$19/$D64-1)*F$25</f>
        <v>0.0014941302027748238</v>
      </c>
      <c r="G64" s="29">
        <f t="shared" si="18"/>
        <v>0.0022411953041622354</v>
      </c>
      <c r="H64" s="29">
        <f t="shared" si="18"/>
        <v>0.0029882604055496476</v>
      </c>
      <c r="I64" s="29">
        <f t="shared" si="18"/>
        <v>0.0037353255069370594</v>
      </c>
      <c r="J64" s="29">
        <f t="shared" si="18"/>
        <v>0.004482390608324471</v>
      </c>
      <c r="K64" s="23">
        <f t="shared" si="18"/>
        <v>0.005229455709711883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0.017112299465240656</v>
      </c>
      <c r="F66" s="22">
        <f aca="true" t="shared" si="19" ref="F66:K66">($H$19/$D66-1)*F$25</f>
        <v>0.0017112299465240621</v>
      </c>
      <c r="G66" s="29">
        <f t="shared" si="19"/>
        <v>0.002566844919786093</v>
      </c>
      <c r="H66" s="29">
        <f t="shared" si="19"/>
        <v>0.0034224598930481243</v>
      </c>
      <c r="I66" s="29">
        <f t="shared" si="19"/>
        <v>0.004278074866310155</v>
      </c>
      <c r="J66" s="29">
        <f t="shared" si="19"/>
        <v>0.005133689839572186</v>
      </c>
      <c r="K66" s="23">
        <f t="shared" si="19"/>
        <v>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0.018201284796573867</v>
      </c>
      <c r="F68" s="22">
        <f aca="true" t="shared" si="20" ref="F68:K68">($H$19/$D68-1)*F$25</f>
        <v>0.0018201284796573792</v>
      </c>
      <c r="G68" s="29">
        <f t="shared" si="20"/>
        <v>0.0027301927194860686</v>
      </c>
      <c r="H68" s="29">
        <f t="shared" si="20"/>
        <v>0.0036402569593147584</v>
      </c>
      <c r="I68" s="29">
        <f t="shared" si="20"/>
        <v>0.004550321199143448</v>
      </c>
      <c r="J68" s="29">
        <f t="shared" si="20"/>
        <v>0.005460385438972137</v>
      </c>
      <c r="K68" s="23">
        <f t="shared" si="20"/>
        <v>0.0063704496788008266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0.11882352941176468</v>
      </c>
      <c r="F70" s="22">
        <f aca="true" t="shared" si="21" ref="F70:K70">($H$19/$D70-1)*F$25</f>
        <v>0.011882352941176478</v>
      </c>
      <c r="G70" s="29">
        <f t="shared" si="21"/>
        <v>0.017823529411764714</v>
      </c>
      <c r="H70" s="29">
        <f t="shared" si="21"/>
        <v>0.023764705882352955</v>
      </c>
      <c r="I70" s="29">
        <f t="shared" si="21"/>
        <v>0.029705882352941193</v>
      </c>
      <c r="J70" s="29">
        <f t="shared" si="21"/>
        <v>0.03564705882352943</v>
      </c>
      <c r="K70" s="23">
        <f t="shared" si="21"/>
        <v>0.04158823529411767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0.31535269709543556</v>
      </c>
      <c r="F72" s="22">
        <f aca="true" t="shared" si="22" ref="F72:K72">($H$19/$D72-1)*F$25</f>
        <v>0.03153526970954357</v>
      </c>
      <c r="G72" s="29">
        <f t="shared" si="22"/>
        <v>0.04730290456431535</v>
      </c>
      <c r="H72" s="29">
        <f t="shared" si="22"/>
        <v>0.06307053941908713</v>
      </c>
      <c r="I72" s="29">
        <f t="shared" si="22"/>
        <v>0.07883817427385892</v>
      </c>
      <c r="J72" s="29">
        <f t="shared" si="22"/>
        <v>0.0946058091286307</v>
      </c>
      <c r="K72" s="23">
        <f t="shared" si="22"/>
        <v>0.11037344398340247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0.5289389067524116</v>
      </c>
      <c r="F74" s="22">
        <f aca="true" t="shared" si="23" ref="F74:K74">($H$19/$D74-1)*F$25</f>
        <v>0.052893890675241154</v>
      </c>
      <c r="G74" s="29">
        <f t="shared" si="23"/>
        <v>0.07934083601286172</v>
      </c>
      <c r="H74" s="29">
        <f t="shared" si="23"/>
        <v>0.10578778135048231</v>
      </c>
      <c r="I74" s="29">
        <f t="shared" si="23"/>
        <v>0.13223472668810288</v>
      </c>
      <c r="J74" s="29">
        <f t="shared" si="23"/>
        <v>0.15868167202572345</v>
      </c>
      <c r="K74" s="23">
        <f t="shared" si="23"/>
        <v>0.18512861736334402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0.21301020408163265</v>
      </c>
      <c r="F77" s="22">
        <f aca="true" t="shared" si="24" ref="F77:K77">($H$19/$D77-1)*F$25</f>
        <v>0.021301020408163264</v>
      </c>
      <c r="G77" s="29">
        <f t="shared" si="24"/>
        <v>0.03195153061224489</v>
      </c>
      <c r="H77" s="29">
        <f t="shared" si="24"/>
        <v>0.04260204081632653</v>
      </c>
      <c r="I77" s="29">
        <f t="shared" si="24"/>
        <v>0.053252551020408156</v>
      </c>
      <c r="J77" s="29">
        <f t="shared" si="24"/>
        <v>0.06390306122448978</v>
      </c>
      <c r="K77" s="23">
        <f t="shared" si="24"/>
        <v>0.07455357142857141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0.4194029850746268</v>
      </c>
      <c r="F80" s="22">
        <f aca="true" t="shared" si="25" ref="F80:K80">($H$19/$D80-1)*F$25</f>
        <v>0.041940298507462684</v>
      </c>
      <c r="G80" s="29">
        <f t="shared" si="25"/>
        <v>0.06291044776119402</v>
      </c>
      <c r="H80" s="29">
        <f t="shared" si="25"/>
        <v>0.08388059701492537</v>
      </c>
      <c r="I80" s="29">
        <f t="shared" si="25"/>
        <v>0.1048507462686567</v>
      </c>
      <c r="J80" s="29">
        <f t="shared" si="25"/>
        <v>0.12582089552238804</v>
      </c>
      <c r="K80" s="23">
        <f t="shared" si="25"/>
        <v>0.14679104477611937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0.3762662807525325</v>
      </c>
      <c r="F83" s="22">
        <f aca="true" t="shared" si="26" ref="F83:K83">($H$19/$D83-1)*F$25</f>
        <v>0.03762662807525326</v>
      </c>
      <c r="G83" s="29">
        <f t="shared" si="26"/>
        <v>0.05643994211287988</v>
      </c>
      <c r="H83" s="29">
        <f t="shared" si="26"/>
        <v>0.07525325615050651</v>
      </c>
      <c r="I83" s="29">
        <f t="shared" si="26"/>
        <v>0.09406657018813314</v>
      </c>
      <c r="J83" s="29">
        <f t="shared" si="26"/>
        <v>0.11287988422575976</v>
      </c>
      <c r="K83" s="23">
        <f t="shared" si="26"/>
        <v>0.13169319826338638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0.5615763546798029</v>
      </c>
      <c r="F86" s="22">
        <f aca="true" t="shared" si="27" ref="F86:K86">($H$19/$D86-1)*F$25</f>
        <v>0.0561576354679803</v>
      </c>
      <c r="G86" s="29">
        <f t="shared" si="27"/>
        <v>0.08423645320197044</v>
      </c>
      <c r="H86" s="29">
        <f t="shared" si="27"/>
        <v>0.1123152709359606</v>
      </c>
      <c r="I86" s="29">
        <f t="shared" si="27"/>
        <v>0.14039408866995073</v>
      </c>
      <c r="J86" s="29">
        <f t="shared" si="27"/>
        <v>0.1684729064039409</v>
      </c>
      <c r="K86" s="23">
        <f t="shared" si="27"/>
        <v>0.196551724137931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0.729090909090909</v>
      </c>
      <c r="F89" s="22">
        <f aca="true" t="shared" si="28" ref="F89:K89">($H$19/$D89-1)*F$25</f>
        <v>0.07290909090909091</v>
      </c>
      <c r="G89" s="29">
        <f t="shared" si="28"/>
        <v>0.10936363636363634</v>
      </c>
      <c r="H89" s="29">
        <f t="shared" si="28"/>
        <v>0.14581818181818182</v>
      </c>
      <c r="I89" s="29">
        <f t="shared" si="28"/>
        <v>0.18227272727272725</v>
      </c>
      <c r="J89" s="29">
        <f t="shared" si="28"/>
        <v>0.2187272727272727</v>
      </c>
      <c r="K89" s="23">
        <f t="shared" si="28"/>
        <v>0.2551818181818181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0.656794425087108</v>
      </c>
      <c r="F92" s="22">
        <f aca="true" t="shared" si="29" ref="F92:K92">($H$19/$D92-1)*F$25</f>
        <v>0.06567944250871079</v>
      </c>
      <c r="G92" s="29">
        <f t="shared" si="29"/>
        <v>0.09851916376306617</v>
      </c>
      <c r="H92" s="29">
        <f t="shared" si="29"/>
        <v>0.13135888501742157</v>
      </c>
      <c r="I92" s="29">
        <f t="shared" si="29"/>
        <v>0.16419860627177696</v>
      </c>
      <c r="J92" s="29">
        <f t="shared" si="29"/>
        <v>0.19703832752613235</v>
      </c>
      <c r="K92" s="23">
        <f t="shared" si="29"/>
        <v>0.22987804878048773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0.8114285714285714</v>
      </c>
      <c r="F95" s="22">
        <f aca="true" t="shared" si="30" ref="F95:K95">($H$19/$D95-1)*F$25</f>
        <v>0.08114285714285714</v>
      </c>
      <c r="G95" s="29">
        <f t="shared" si="30"/>
        <v>0.1217142857142857</v>
      </c>
      <c r="H95" s="29">
        <f t="shared" si="30"/>
        <v>0.16228571428571428</v>
      </c>
      <c r="I95" s="29">
        <f t="shared" si="30"/>
        <v>0.20285714285714285</v>
      </c>
      <c r="J95" s="29">
        <f t="shared" si="30"/>
        <v>0.2434285714285714</v>
      </c>
      <c r="K95" s="23">
        <f t="shared" si="30"/>
        <v>0.284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0.7197106690777576</v>
      </c>
      <c r="F98" s="22">
        <f aca="true" t="shared" si="31" ref="F98:K98">($H$19/$D98-1)*F$25</f>
        <v>0.07197106690777576</v>
      </c>
      <c r="G98" s="29">
        <f t="shared" si="31"/>
        <v>0.10795660036166362</v>
      </c>
      <c r="H98" s="29">
        <f t="shared" si="31"/>
        <v>0.14394213381555152</v>
      </c>
      <c r="I98" s="29">
        <f t="shared" si="31"/>
        <v>0.17992766726943937</v>
      </c>
      <c r="J98" s="29">
        <f t="shared" si="31"/>
        <v>0.21591320072332723</v>
      </c>
      <c r="K98" s="23">
        <f t="shared" si="31"/>
        <v>0.2518987341772151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1.4895287958115182</v>
      </c>
      <c r="F101" s="22">
        <f aca="true" t="shared" si="32" ref="F101:K101">($H$19/$D101-1)*F$25</f>
        <v>0.14895287958115186</v>
      </c>
      <c r="G101" s="29">
        <f t="shared" si="32"/>
        <v>0.22342931937172775</v>
      </c>
      <c r="H101" s="29">
        <f t="shared" si="32"/>
        <v>0.2979057591623037</v>
      </c>
      <c r="I101" s="29">
        <f t="shared" si="32"/>
        <v>0.3723821989528796</v>
      </c>
      <c r="J101" s="29">
        <f t="shared" si="32"/>
        <v>0.4468586387434555</v>
      </c>
      <c r="K101" s="23">
        <f t="shared" si="32"/>
        <v>0.5213350785340314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24. september 2021                  =</v>
      </c>
      <c r="I110" s="5"/>
      <c r="J110" s="109">
        <f>180.2/7.84*H19</f>
        <v>218.5844387755102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2021-09-23T12:10:20Z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