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<sst xmlns="http://schemas.openxmlformats.org/spreadsheetml/2006/main" count="56" uniqueCount="36">
  <si>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</si>
  <si>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</si>
  <si>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</si>
  <si>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</si>
  <si>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</si>
  <si>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</si>
  <si>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</si>
  <si>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</si>
  <si>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</si>
  <si>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</si>
  <si>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</si>
  <si>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</si>
  <si>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</si>
  <si>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</si>
  <si>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</si>
  <si>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</si>
  <si>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</si>
  <si>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</si>
  <si>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</si>
  <si>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</si>
  <si>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</si>
  <si>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</si>
  <si>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</si>
  <si>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</si>
  <si>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</si>
  <si>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</si>
  <si>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</si>
  <si>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</si>
  <si>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</si>
  <si>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</si>
  <si>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</si>
  <si>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</si>
  <si>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</si>
  <si>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1999 - 14. oktober 2021</t>
  </si>
  <si>
    <t>14. oktober 2021                  =</t>
  </si>
  <si>
    <t xml:space="preserve">Skemaet viser, hvor meget dieselolieprisen indvirker på transportomkostningen pr. 14. oktober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</si>
</sst>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10.15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21</v>
      </c>
      <c r="C28" s="20"/>
      <c r="D28" s="97">
        <v>9.67</v>
      </c>
      <c r="E28" s="61">
        <f>($H$19-$D28)/$D28</f>
        <v>0.04963805584281287</v>
      </c>
      <c r="F28" s="22">
        <f aca="true" t="shared" si="0" ref="F28:K28">($H$19/$D28-1)*F$25</f>
        <v>0.004963805584281289</v>
      </c>
      <c r="G28" s="29">
        <f t="shared" si="0"/>
        <v>0.007445708376421933</v>
      </c>
      <c r="H28" s="29">
        <f t="shared" si="0"/>
        <v>0.009927611168562578</v>
      </c>
      <c r="I28" s="29">
        <f t="shared" si="0"/>
        <v>0.012409513960703222</v>
      </c>
      <c r="J28" s="29">
        <f t="shared" si="0"/>
        <v>0.014891416752843866</v>
      </c>
      <c r="K28" s="23">
        <f t="shared" si="0"/>
        <v>0.01737331954498451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20</v>
      </c>
      <c r="C30" s="20"/>
      <c r="D30" s="97">
        <v>9.27</v>
      </c>
      <c r="E30" s="61">
        <f>($H$19-$D30)/$D30</f>
        <v>0.09492988133764842</v>
      </c>
      <c r="F30" s="22">
        <f aca="true" t="shared" si="1" ref="F30:K30">($H$19/$D30-1)*F$25</f>
        <v>0.009492988133764847</v>
      </c>
      <c r="G30" s="29">
        <f t="shared" si="1"/>
        <v>0.014239482200647267</v>
      </c>
      <c r="H30" s="29">
        <f t="shared" si="1"/>
        <v>0.018985976267529694</v>
      </c>
      <c r="I30" s="29">
        <f t="shared" si="1"/>
        <v>0.023732470334412115</v>
      </c>
      <c r="J30" s="29">
        <f t="shared" si="1"/>
        <v>0.028478964401294535</v>
      </c>
      <c r="K30" s="23">
        <f t="shared" si="1"/>
        <v>0.033225458468176955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19</v>
      </c>
      <c r="C32" s="20"/>
      <c r="D32" s="97">
        <v>9.19</v>
      </c>
      <c r="E32" s="61">
        <f>($H$19-$D32)/$D32</f>
        <v>0.1044613710554952</v>
      </c>
      <c r="F32" s="22">
        <f aca="true" t="shared" si="2" ref="F32:K32">($H$19/$D32-1)*F$25</f>
        <v>0.010446137105549515</v>
      </c>
      <c r="G32" s="29">
        <f t="shared" si="2"/>
        <v>0.01566920565832427</v>
      </c>
      <c r="H32" s="29">
        <f t="shared" si="2"/>
        <v>0.02089227421109903</v>
      </c>
      <c r="I32" s="29">
        <f t="shared" si="2"/>
        <v>0.026115342763873783</v>
      </c>
      <c r="J32" s="29">
        <f t="shared" si="2"/>
        <v>0.03133841131664854</v>
      </c>
      <c r="K32" s="23">
        <f t="shared" si="2"/>
        <v>0.03656147986942329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18</v>
      </c>
      <c r="C34" s="20"/>
      <c r="D34" s="97">
        <v>9.11</v>
      </c>
      <c r="E34" s="61">
        <f>($H$19-$D34)/$D34</f>
        <v>0.1141602634467619</v>
      </c>
      <c r="F34" s="22">
        <f aca="true" t="shared" si="3" ref="F34:K34">($H$19/$D34-1)*F$25</f>
        <v>0.0114160263446762</v>
      </c>
      <c r="G34" s="29">
        <f t="shared" si="3"/>
        <v>0.0171240395170143</v>
      </c>
      <c r="H34" s="29">
        <f t="shared" si="3"/>
        <v>0.0228320526893524</v>
      </c>
      <c r="I34" s="29">
        <f t="shared" si="3"/>
        <v>0.0285400658616905</v>
      </c>
      <c r="J34" s="29">
        <f t="shared" si="3"/>
        <v>0.0342480790340286</v>
      </c>
      <c r="K34" s="23">
        <f t="shared" si="3"/>
        <v>0.0399560922063667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17</v>
      </c>
      <c r="C36" s="20"/>
      <c r="D36" s="97">
        <v>8.87</v>
      </c>
      <c r="E36" s="61">
        <f>($H$19-$D36)/$D36</f>
        <v>0.14430665163472392</v>
      </c>
      <c r="F36" s="22">
        <f aca="true" t="shared" si="4" ref="F36:K36">($H$19/$D36-1)*F$25</f>
        <v>0.014430665163472401</v>
      </c>
      <c r="G36" s="29">
        <f t="shared" si="4"/>
        <v>0.0216459977452086</v>
      </c>
      <c r="H36" s="29">
        <f t="shared" si="4"/>
        <v>0.028861330326944802</v>
      </c>
      <c r="I36" s="29">
        <f t="shared" si="4"/>
        <v>0.036076662908681</v>
      </c>
      <c r="J36" s="29">
        <f t="shared" si="4"/>
        <v>0.0432919954904172</v>
      </c>
      <c r="K36" s="23">
        <f t="shared" si="4"/>
        <v>0.0505073280721534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16</v>
      </c>
      <c r="C38" s="20"/>
      <c r="D38" s="97">
        <v>8.63</v>
      </c>
      <c r="E38" s="61">
        <f>($H$19-$D38)/$D38</f>
        <v>0.17612977983777514</v>
      </c>
      <c r="F38" s="22">
        <f aca="true" t="shared" si="5" ref="F38:K38">($H$19/$D38-1)*F$25</f>
        <v>0.017612977983777523</v>
      </c>
      <c r="G38" s="29">
        <f t="shared" si="5"/>
        <v>0.026419466975666283</v>
      </c>
      <c r="H38" s="29">
        <f t="shared" si="5"/>
        <v>0.035225955967555046</v>
      </c>
      <c r="I38" s="29">
        <f t="shared" si="5"/>
        <v>0.044032444959443806</v>
      </c>
      <c r="J38" s="29">
        <f t="shared" si="5"/>
        <v>0.052838933951332566</v>
      </c>
      <c r="K38" s="23">
        <f t="shared" si="5"/>
        <v>0.061645422943221326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13</v>
      </c>
      <c r="C40" s="20"/>
      <c r="D40" s="97">
        <v>8.63</v>
      </c>
      <c r="E40" s="61">
        <f>($H$19-$D40)/$D40</f>
        <v>0.17612977983777514</v>
      </c>
      <c r="F40" s="22">
        <f aca="true" t="shared" si="6" ref="F40:K40">($H$19/$D40-1)*F$25</f>
        <v>0.017612977983777523</v>
      </c>
      <c r="G40" s="29">
        <f t="shared" si="6"/>
        <v>0.026419466975666283</v>
      </c>
      <c r="H40" s="29">
        <f t="shared" si="6"/>
        <v>0.035225955967555046</v>
      </c>
      <c r="I40" s="29">
        <f t="shared" si="6"/>
        <v>0.044032444959443806</v>
      </c>
      <c r="J40" s="29">
        <f t="shared" si="6"/>
        <v>0.052838933951332566</v>
      </c>
      <c r="K40" s="23">
        <f t="shared" si="6"/>
        <v>0.061645422943221326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12</v>
      </c>
      <c r="C42" s="20"/>
      <c r="D42" s="97">
        <v>8.71</v>
      </c>
      <c r="E42" s="61">
        <f>($H$19-$D42)/$D42</f>
        <v>0.16532721010332943</v>
      </c>
      <c r="F42" s="22">
        <f aca="true" t="shared" si="7" ref="F42:K42">($H$19/$D42-1)*F$25</f>
        <v>0.01653272101033294</v>
      </c>
      <c r="G42" s="29">
        <f t="shared" si="7"/>
        <v>0.02479908151549941</v>
      </c>
      <c r="H42" s="29">
        <f t="shared" si="7"/>
        <v>0.03306544202066588</v>
      </c>
      <c r="I42" s="29">
        <f t="shared" si="7"/>
        <v>0.04133180252583235</v>
      </c>
      <c r="J42" s="29">
        <f t="shared" si="7"/>
        <v>0.04959816303099882</v>
      </c>
      <c r="K42" s="23">
        <f t="shared" si="7"/>
        <v>0.05786452353616529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11</v>
      </c>
      <c r="C44" s="20"/>
      <c r="D44" s="97">
        <v>8.23</v>
      </c>
      <c r="E44" s="61">
        <f>($H$19-$D44)/$D44</f>
        <v>0.23329283110571078</v>
      </c>
      <c r="F44" s="22">
        <f aca="true" t="shared" si="8" ref="F44:K44">($H$19/$D44-1)*F$25</f>
        <v>0.023329283110571076</v>
      </c>
      <c r="G44" s="29">
        <f t="shared" si="8"/>
        <v>0.03499392466585661</v>
      </c>
      <c r="H44" s="29">
        <f t="shared" si="8"/>
        <v>0.04665856622114215</v>
      </c>
      <c r="I44" s="29">
        <f t="shared" si="8"/>
        <v>0.05832320777642769</v>
      </c>
      <c r="J44" s="29">
        <f t="shared" si="8"/>
        <v>0.06998784933171322</v>
      </c>
      <c r="K44" s="23">
        <f t="shared" si="8"/>
        <v>0.08165249088699876</v>
      </c>
      <c r="L44" s="9"/>
    </row>
    <row r="45" spans="2:12" ht="21" customHeight="1">
      <c r="B45" s="96"/>
      <c r="C45" s="20"/>
      <c r="D45" s="97"/>
      <c r="E45" s="61"/>
      <c r="F45" s="22"/>
      <c r="G45" s="29"/>
      <c r="H45" s="29"/>
      <c r="I45" s="29"/>
      <c r="J45" s="29"/>
      <c r="K45" s="23"/>
      <c r="L45" s="9"/>
    </row>
    <row r="46" spans="2:12" ht="21" customHeight="1">
      <c r="B46" s="96" t="s">
        <v>10</v>
      </c>
      <c r="C46" s="20"/>
      <c r="D46" s="97">
        <v>8.02</v>
      </c>
      <c r="E46" s="61">
        <f>($H$19-$D46)/$D46</f>
        <v>0.2655860349127183</v>
      </c>
      <c r="F46" s="22">
        <f aca="true" t="shared" si="9" ref="F46:K46">($H$19/$D46-1)*F$25</f>
        <v>0.02655860349127184</v>
      </c>
      <c r="G46" s="29">
        <f t="shared" si="9"/>
        <v>0.03983790523690776</v>
      </c>
      <c r="H46" s="29">
        <f t="shared" si="9"/>
        <v>0.05311720698254368</v>
      </c>
      <c r="I46" s="29">
        <f t="shared" si="9"/>
        <v>0.06639650872817959</v>
      </c>
      <c r="J46" s="29">
        <f t="shared" si="9"/>
        <v>0.07967581047381551</v>
      </c>
      <c r="K46" s="23">
        <f t="shared" si="9"/>
        <v>0.09295511221945142</v>
      </c>
      <c r="L46" s="9"/>
    </row>
    <row r="47" spans="2:12" ht="21" customHeight="1">
      <c r="B47" s="99">
        <v>2021</v>
      </c>
      <c r="C47" s="43"/>
      <c r="D47" s="82"/>
      <c r="E47" s="98"/>
      <c r="F47" s="65"/>
      <c r="G47" s="66"/>
      <c r="H47" s="71"/>
      <c r="I47" s="66"/>
      <c r="J47" s="66"/>
      <c r="K47" s="68"/>
      <c r="L47" s="9"/>
    </row>
    <row r="48" spans="2:12" ht="21" customHeight="1">
      <c r="B48" s="96" t="s">
        <v>15</v>
      </c>
      <c r="C48" s="20"/>
      <c r="D48" s="97">
        <v>7.91</v>
      </c>
      <c r="E48" s="61">
        <f>($H$19-$D48)/$D48</f>
        <v>0.2831858407079646</v>
      </c>
      <c r="F48" s="22">
        <f aca="true" t="shared" si="10" ref="F48:K48">($H$19/$D48-1)*F$25</f>
        <v>0.02831858407079646</v>
      </c>
      <c r="G48" s="29">
        <f t="shared" si="10"/>
        <v>0.04247787610619469</v>
      </c>
      <c r="H48" s="29">
        <f t="shared" si="10"/>
        <v>0.05663716814159292</v>
      </c>
      <c r="I48" s="29">
        <f t="shared" si="10"/>
        <v>0.07079646017699115</v>
      </c>
      <c r="J48" s="29">
        <f t="shared" si="10"/>
        <v>0.08495575221238938</v>
      </c>
      <c r="K48" s="23">
        <f t="shared" si="10"/>
        <v>0.09911504424778761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22</v>
      </c>
      <c r="C50" s="20"/>
      <c r="D50" s="97">
        <v>7.43</v>
      </c>
      <c r="E50" s="61">
        <f>($H$19-$D50)/$D50</f>
        <v>0.36608344549125177</v>
      </c>
      <c r="F50" s="22">
        <f aca="true" t="shared" si="11" ref="F50:K50">($H$19/$D50-1)*F$25</f>
        <v>0.036608344549125184</v>
      </c>
      <c r="G50" s="29">
        <f t="shared" si="11"/>
        <v>0.05491251682368777</v>
      </c>
      <c r="H50" s="29">
        <f t="shared" si="11"/>
        <v>0.07321668909825037</v>
      </c>
      <c r="I50" s="29">
        <f t="shared" si="11"/>
        <v>0.09152086137281296</v>
      </c>
      <c r="J50" s="29">
        <f t="shared" si="11"/>
        <v>0.10982503364737554</v>
      </c>
      <c r="K50" s="23">
        <f t="shared" si="11"/>
        <v>0.12812920592193813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0.11050328227571113</v>
      </c>
      <c r="F52" s="22">
        <f aca="true" t="shared" si="12" ref="F52:K52">($H$19/$D52-1)*F$25</f>
        <v>0.011050328227571106</v>
      </c>
      <c r="G52" s="29">
        <f t="shared" si="12"/>
        <v>0.016575492341356655</v>
      </c>
      <c r="H52" s="29">
        <f t="shared" si="12"/>
        <v>0.022100656455142212</v>
      </c>
      <c r="I52" s="29">
        <f t="shared" si="12"/>
        <v>0.02762582056892776</v>
      </c>
      <c r="J52" s="29">
        <f t="shared" si="12"/>
        <v>0.03315098468271331</v>
      </c>
      <c r="K52" s="23">
        <f t="shared" si="12"/>
        <v>0.03867614879649886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0.2155688622754492</v>
      </c>
      <c r="F54" s="22">
        <f aca="true" t="shared" si="13" ref="F54:K54">($H$19/$D54-1)*F$25</f>
        <v>0.021556886227544925</v>
      </c>
      <c r="G54" s="29">
        <f t="shared" si="13"/>
        <v>0.03233532934131739</v>
      </c>
      <c r="H54" s="29">
        <f t="shared" si="13"/>
        <v>0.04311377245508985</v>
      </c>
      <c r="I54" s="29">
        <f t="shared" si="13"/>
        <v>0.05389221556886231</v>
      </c>
      <c r="J54" s="29">
        <f t="shared" si="13"/>
        <v>0.06467065868263477</v>
      </c>
      <c r="K54" s="23">
        <f t="shared" si="13"/>
        <v>0.07544910179640724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0.20977353992848624</v>
      </c>
      <c r="F56" s="22">
        <f aca="true" t="shared" si="14" ref="F56:K56">($H$19/$D56-1)*F$25</f>
        <v>0.020977353992848637</v>
      </c>
      <c r="G56" s="29">
        <f t="shared" si="14"/>
        <v>0.031466030989272954</v>
      </c>
      <c r="H56" s="29">
        <f t="shared" si="14"/>
        <v>0.041954707985697275</v>
      </c>
      <c r="I56" s="29">
        <f t="shared" si="14"/>
        <v>0.05244338498212159</v>
      </c>
      <c r="J56" s="29">
        <f t="shared" si="14"/>
        <v>0.06293206197854591</v>
      </c>
      <c r="K56" s="23">
        <f t="shared" si="14"/>
        <v>0.07342073897497021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0.23030303030303034</v>
      </c>
      <c r="F58" s="22">
        <f aca="true" t="shared" si="15" ref="F58:K58">($H$19/$D58-1)*F$25</f>
        <v>0.023030303030303047</v>
      </c>
      <c r="G58" s="29">
        <f t="shared" si="15"/>
        <v>0.03454545454545457</v>
      </c>
      <c r="H58" s="29">
        <f t="shared" si="15"/>
        <v>0.046060606060606094</v>
      </c>
      <c r="I58" s="29">
        <f t="shared" si="15"/>
        <v>0.05757575757575761</v>
      </c>
      <c r="J58" s="29">
        <f t="shared" si="15"/>
        <v>0.06909090909090913</v>
      </c>
      <c r="K58" s="23">
        <f t="shared" si="15"/>
        <v>0.08060606060606065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0.4</v>
      </c>
      <c r="F60" s="22">
        <f aca="true" t="shared" si="16" ref="F60:K60">($H$19/$D60-1)*F$25</f>
        <v>0.040000000000000015</v>
      </c>
      <c r="G60" s="29">
        <f t="shared" si="16"/>
        <v>0.06000000000000002</v>
      </c>
      <c r="H60" s="29">
        <f t="shared" si="16"/>
        <v>0.08000000000000003</v>
      </c>
      <c r="I60" s="29">
        <f t="shared" si="16"/>
        <v>0.10000000000000003</v>
      </c>
      <c r="J60" s="29">
        <f t="shared" si="16"/>
        <v>0.12000000000000004</v>
      </c>
      <c r="K60" s="23">
        <f t="shared" si="16"/>
        <v>0.14000000000000004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0.2864385297845375</v>
      </c>
      <c r="F62" s="22">
        <f aca="true" t="shared" si="17" ref="F62:K62">($H$19/$D62-1)*F$25</f>
        <v>0.028643852978453756</v>
      </c>
      <c r="G62" s="29">
        <f t="shared" si="17"/>
        <v>0.04296577946768063</v>
      </c>
      <c r="H62" s="29">
        <f t="shared" si="17"/>
        <v>0.05728770595690751</v>
      </c>
      <c r="I62" s="29">
        <f t="shared" si="17"/>
        <v>0.07160963244613439</v>
      </c>
      <c r="J62" s="29">
        <f t="shared" si="17"/>
        <v>0.08593155893536127</v>
      </c>
      <c r="K62" s="23">
        <f t="shared" si="17"/>
        <v>0.10025348542458813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0.08324439701173972</v>
      </c>
      <c r="F64" s="22">
        <f aca="true" t="shared" si="18" ref="F64:K64">($H$19/$D64-1)*F$25</f>
        <v>0.008324439701173981</v>
      </c>
      <c r="G64" s="29">
        <f t="shared" si="18"/>
        <v>0.01248665955176097</v>
      </c>
      <c r="H64" s="29">
        <f t="shared" si="18"/>
        <v>0.016648879402347962</v>
      </c>
      <c r="I64" s="29">
        <f t="shared" si="18"/>
        <v>0.02081109925293495</v>
      </c>
      <c r="J64" s="29">
        <f t="shared" si="18"/>
        <v>0.02497331910352194</v>
      </c>
      <c r="K64" s="23">
        <f t="shared" si="18"/>
        <v>0.02913553895410893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0.08556149732620329</v>
      </c>
      <c r="F66" s="22">
        <f aca="true" t="shared" si="19" ref="F66:K66">($H$19/$D66-1)*F$25</f>
        <v>0.008556149732620333</v>
      </c>
      <c r="G66" s="29">
        <f t="shared" si="19"/>
        <v>0.012834224598930499</v>
      </c>
      <c r="H66" s="29">
        <f t="shared" si="19"/>
        <v>0.017112299465240666</v>
      </c>
      <c r="I66" s="29">
        <f t="shared" si="19"/>
        <v>0.021390374331550832</v>
      </c>
      <c r="J66" s="29">
        <f t="shared" si="19"/>
        <v>0.025668449197860998</v>
      </c>
      <c r="K66" s="23">
        <f t="shared" si="19"/>
        <v>0.029946524064171164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0.08672376873661676</v>
      </c>
      <c r="F68" s="22">
        <f aca="true" t="shared" si="20" ref="F68:K68">($H$19/$D68-1)*F$25</f>
        <v>0.00867237687366167</v>
      </c>
      <c r="G68" s="29">
        <f t="shared" si="20"/>
        <v>0.013008565310492503</v>
      </c>
      <c r="H68" s="29">
        <f t="shared" si="20"/>
        <v>0.01734475374732334</v>
      </c>
      <c r="I68" s="29">
        <f t="shared" si="20"/>
        <v>0.021680942184154173</v>
      </c>
      <c r="J68" s="29">
        <f t="shared" si="20"/>
        <v>0.026017130620985006</v>
      </c>
      <c r="K68" s="23">
        <f t="shared" si="20"/>
        <v>0.03035331905781584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0.19411764705882356</v>
      </c>
      <c r="F70" s="22">
        <f aca="true" t="shared" si="21" ref="F70:K70">($H$19/$D70-1)*F$25</f>
        <v>0.01941176470588235</v>
      </c>
      <c r="G70" s="29">
        <f t="shared" si="21"/>
        <v>0.029117647058823526</v>
      </c>
      <c r="H70" s="29">
        <f t="shared" si="21"/>
        <v>0.0388235294117647</v>
      </c>
      <c r="I70" s="29">
        <f t="shared" si="21"/>
        <v>0.048529411764705876</v>
      </c>
      <c r="J70" s="29">
        <f t="shared" si="21"/>
        <v>0.05823529411764705</v>
      </c>
      <c r="K70" s="23">
        <f t="shared" si="21"/>
        <v>0.06794117647058823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0.4038727524204702</v>
      </c>
      <c r="F72" s="22">
        <f aca="true" t="shared" si="22" ref="F72:K72">($H$19/$D72-1)*F$25</f>
        <v>0.04038727524204702</v>
      </c>
      <c r="G72" s="29">
        <f t="shared" si="22"/>
        <v>0.06058091286307052</v>
      </c>
      <c r="H72" s="29">
        <f t="shared" si="22"/>
        <v>0.08077455048409404</v>
      </c>
      <c r="I72" s="29">
        <f t="shared" si="22"/>
        <v>0.10096818810511754</v>
      </c>
      <c r="J72" s="29">
        <f t="shared" si="22"/>
        <v>0.12116182572614104</v>
      </c>
      <c r="K72" s="23">
        <f t="shared" si="22"/>
        <v>0.14135546334716453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0.6318327974276529</v>
      </c>
      <c r="F74" s="22">
        <f aca="true" t="shared" si="23" ref="F74:K74">($H$19/$D74-1)*F$25</f>
        <v>0.06318327974276527</v>
      </c>
      <c r="G74" s="29">
        <f t="shared" si="23"/>
        <v>0.09477491961414791</v>
      </c>
      <c r="H74" s="29">
        <f t="shared" si="23"/>
        <v>0.12636655948553055</v>
      </c>
      <c r="I74" s="29">
        <f t="shared" si="23"/>
        <v>0.1579581993569132</v>
      </c>
      <c r="J74" s="29">
        <f t="shared" si="23"/>
        <v>0.18954983922829582</v>
      </c>
      <c r="K74" s="23">
        <f t="shared" si="23"/>
        <v>0.22114147909967843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0.2946428571428572</v>
      </c>
      <c r="F77" s="22">
        <f aca="true" t="shared" si="24" ref="F77:K77">($H$19/$D77-1)*F$25</f>
        <v>0.02946428571428572</v>
      </c>
      <c r="G77" s="29">
        <f t="shared" si="24"/>
        <v>0.04419642857142858</v>
      </c>
      <c r="H77" s="29">
        <f t="shared" si="24"/>
        <v>0.05892857142857144</v>
      </c>
      <c r="I77" s="29">
        <f t="shared" si="24"/>
        <v>0.0736607142857143</v>
      </c>
      <c r="J77" s="29">
        <f t="shared" si="24"/>
        <v>0.08839285714285716</v>
      </c>
      <c r="K77" s="23">
        <f t="shared" si="24"/>
        <v>0.10312500000000002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0.5149253731343284</v>
      </c>
      <c r="F80" s="22">
        <f aca="true" t="shared" si="25" ref="F80:K80">($H$19/$D80-1)*F$25</f>
        <v>0.05149253731343284</v>
      </c>
      <c r="G80" s="29">
        <f t="shared" si="25"/>
        <v>0.07723880597014926</v>
      </c>
      <c r="H80" s="29">
        <f t="shared" si="25"/>
        <v>0.10298507462686568</v>
      </c>
      <c r="I80" s="29">
        <f t="shared" si="25"/>
        <v>0.1287313432835821</v>
      </c>
      <c r="J80" s="29">
        <f t="shared" si="25"/>
        <v>0.15447761194029852</v>
      </c>
      <c r="K80" s="23">
        <f t="shared" si="25"/>
        <v>0.18022388059701494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0.4688856729377714</v>
      </c>
      <c r="F83" s="22">
        <f aca="true" t="shared" si="26" ref="F83:K83">($H$19/$D83-1)*F$25</f>
        <v>0.046888567293777134</v>
      </c>
      <c r="G83" s="29">
        <f t="shared" si="26"/>
        <v>0.07033285094066569</v>
      </c>
      <c r="H83" s="29">
        <f t="shared" si="26"/>
        <v>0.09377713458755427</v>
      </c>
      <c r="I83" s="29">
        <f t="shared" si="26"/>
        <v>0.11722141823444282</v>
      </c>
      <c r="J83" s="29">
        <f t="shared" si="26"/>
        <v>0.14066570188133137</v>
      </c>
      <c r="K83" s="23">
        <f t="shared" si="26"/>
        <v>0.16410998552821993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0.6666666666666667</v>
      </c>
      <c r="F86" s="22">
        <f aca="true" t="shared" si="27" ref="F86:K86">($H$19/$D86-1)*F$25</f>
        <v>0.06666666666666668</v>
      </c>
      <c r="G86" s="29">
        <f t="shared" si="27"/>
        <v>0.1</v>
      </c>
      <c r="H86" s="29">
        <f t="shared" si="27"/>
        <v>0.13333333333333336</v>
      </c>
      <c r="I86" s="29">
        <f t="shared" si="27"/>
        <v>0.16666666666666669</v>
      </c>
      <c r="J86" s="29">
        <f t="shared" si="27"/>
        <v>0.2</v>
      </c>
      <c r="K86" s="23">
        <f t="shared" si="27"/>
        <v>0.23333333333333334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0.8454545454545456</v>
      </c>
      <c r="F89" s="22">
        <f aca="true" t="shared" si="28" ref="F89:K89">($H$19/$D89-1)*F$25</f>
        <v>0.08454545454545455</v>
      </c>
      <c r="G89" s="29">
        <f t="shared" si="28"/>
        <v>0.1268181818181818</v>
      </c>
      <c r="H89" s="29">
        <f t="shared" si="28"/>
        <v>0.1690909090909091</v>
      </c>
      <c r="I89" s="29">
        <f t="shared" si="28"/>
        <v>0.21136363636363636</v>
      </c>
      <c r="J89" s="29">
        <f t="shared" si="28"/>
        <v>0.2536363636363636</v>
      </c>
      <c r="K89" s="23">
        <f t="shared" si="28"/>
        <v>0.2959090909090909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0.7682926829268293</v>
      </c>
      <c r="F92" s="22">
        <f aca="true" t="shared" si="29" ref="F92:K92">($H$19/$D92-1)*F$25</f>
        <v>0.07682926829268294</v>
      </c>
      <c r="G92" s="29">
        <f t="shared" si="29"/>
        <v>0.11524390243902438</v>
      </c>
      <c r="H92" s="29">
        <f t="shared" si="29"/>
        <v>0.15365853658536588</v>
      </c>
      <c r="I92" s="29">
        <f t="shared" si="29"/>
        <v>0.19207317073170732</v>
      </c>
      <c r="J92" s="29">
        <f t="shared" si="29"/>
        <v>0.23048780487804876</v>
      </c>
      <c r="K92" s="23">
        <f t="shared" si="29"/>
        <v>0.2689024390243902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0.9333333333333333</v>
      </c>
      <c r="F95" s="22">
        <f aca="true" t="shared" si="30" ref="F95:K95">($H$19/$D95-1)*F$25</f>
        <v>0.09333333333333334</v>
      </c>
      <c r="G95" s="29">
        <f t="shared" si="30"/>
        <v>0.13999999999999999</v>
      </c>
      <c r="H95" s="29">
        <f t="shared" si="30"/>
        <v>0.18666666666666668</v>
      </c>
      <c r="I95" s="29">
        <f t="shared" si="30"/>
        <v>0.23333333333333334</v>
      </c>
      <c r="J95" s="29">
        <f t="shared" si="30"/>
        <v>0.27999999999999997</v>
      </c>
      <c r="K95" s="23">
        <f t="shared" si="30"/>
        <v>0.32666666666666666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0.8354430379746836</v>
      </c>
      <c r="F98" s="22">
        <f aca="true" t="shared" si="31" ref="F98:K98">($H$19/$D98-1)*F$25</f>
        <v>0.08354430379746836</v>
      </c>
      <c r="G98" s="29">
        <f t="shared" si="31"/>
        <v>0.12531645569620253</v>
      </c>
      <c r="H98" s="29">
        <f t="shared" si="31"/>
        <v>0.1670886075949367</v>
      </c>
      <c r="I98" s="29">
        <f t="shared" si="31"/>
        <v>0.2088607594936709</v>
      </c>
      <c r="J98" s="29">
        <f t="shared" si="31"/>
        <v>0.25063291139240507</v>
      </c>
      <c r="K98" s="23">
        <f t="shared" si="31"/>
        <v>0.29240506329113924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1.6570680628272252</v>
      </c>
      <c r="F101" s="22">
        <f aca="true" t="shared" si="32" ref="F101:K101">($H$19/$D101-1)*F$25</f>
        <v>0.16570680628272255</v>
      </c>
      <c r="G101" s="29">
        <f t="shared" si="32"/>
        <v>0.2485602094240838</v>
      </c>
      <c r="H101" s="29">
        <f t="shared" si="32"/>
        <v>0.3314136125654451</v>
      </c>
      <c r="I101" s="29">
        <f t="shared" si="32"/>
        <v>0.41426701570680635</v>
      </c>
      <c r="J101" s="29">
        <f t="shared" si="32"/>
        <v>0.4971204188481676</v>
      </c>
      <c r="K101" s="23">
        <f t="shared" si="32"/>
        <v>0.5799738219895288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14. oktober 2021                  =</v>
      </c>
      <c r="I110" s="5"/>
      <c r="J110" s="109">
        <f>180.2/7.84*H19</f>
        <v>233.29464285714286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2021-10-13T12:08:42Z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