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<sst xmlns="http://schemas.openxmlformats.org/spreadsheetml/2006/main" count="56" uniqueCount="36">
  <si>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</si>
  <si>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</si>
  <si>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</si>
  <si>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</si>
  <si>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</si>
  <si>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</si>
  <si>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</si>
  <si>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</si>
  <si>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</si>
  <si>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</si>
  <si>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</si>
  <si>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</si>
  <si>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</si>
  <si>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</si>
  <si>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</si>
  <si>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</si>
  <si>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</si>
  <si>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</si>
  <si>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</si>
  <si>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</si>
  <si>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</si>
  <si>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</si>
  <si>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</si>
  <si>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</si>
  <si>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</si>
  <si>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</si>
  <si>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</si>
  <si>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</si>
  <si>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</si>
  <si>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</si>
  <si>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</si>
  <si>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</si>
  <si>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</si>
  <si>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1999 - 27. september 2021</t>
  </si>
  <si>
    <t>27. september 2021                  =</t>
  </si>
  <si>
    <t xml:space="preserve">Skemaet viser, hvor meget dieselolieprisen indvirker på transportomkostningen pr. 27. september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</si>
</sst>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9.59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20</v>
      </c>
      <c r="C28" s="20"/>
      <c r="D28" s="97">
        <v>9.27</v>
      </c>
      <c r="E28" s="61">
        <f>($H$19-$D28)/$D28</f>
        <v>0.03451995685005397</v>
      </c>
      <c r="F28" s="22">
        <f aca="true" t="shared" si="0" ref="F28:K28">($H$19/$D28-1)*F$25</f>
        <v>0.0034519956850054046</v>
      </c>
      <c r="G28" s="29">
        <f t="shared" si="0"/>
        <v>0.005177993527508106</v>
      </c>
      <c r="H28" s="29">
        <f t="shared" si="0"/>
        <v>0.006903991370010809</v>
      </c>
      <c r="I28" s="29">
        <f t="shared" si="0"/>
        <v>0.008629989212513511</v>
      </c>
      <c r="J28" s="29">
        <f t="shared" si="0"/>
        <v>0.010355987055016213</v>
      </c>
      <c r="K28" s="23">
        <f t="shared" si="0"/>
        <v>0.012081984897518916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19</v>
      </c>
      <c r="C30" s="20"/>
      <c r="D30" s="97">
        <v>9.19</v>
      </c>
      <c r="E30" s="61">
        <f>($H$19-$D30)/$D30</f>
        <v>0.043525571273123</v>
      </c>
      <c r="F30" s="22">
        <f aca="true" t="shared" si="1" ref="F30:K30">($H$19/$D30-1)*F$25</f>
        <v>0.0043525571273123065</v>
      </c>
      <c r="G30" s="29">
        <f t="shared" si="1"/>
        <v>0.00652883569096846</v>
      </c>
      <c r="H30" s="29">
        <f t="shared" si="1"/>
        <v>0.008705114254624613</v>
      </c>
      <c r="I30" s="29">
        <f t="shared" si="1"/>
        <v>0.010881392818280766</v>
      </c>
      <c r="J30" s="29">
        <f t="shared" si="1"/>
        <v>0.01305767138193692</v>
      </c>
      <c r="K30" s="23">
        <f t="shared" si="1"/>
        <v>0.015233949945593071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18</v>
      </c>
      <c r="C32" s="20"/>
      <c r="D32" s="97">
        <v>9.11</v>
      </c>
      <c r="E32" s="61">
        <f>($H$19-$D32)/$D32</f>
        <v>0.052689352360043955</v>
      </c>
      <c r="F32" s="22">
        <f aca="true" t="shared" si="2" ref="F32:K32">($H$19/$D32-1)*F$25</f>
        <v>0.005268935236004402</v>
      </c>
      <c r="G32" s="29">
        <f t="shared" si="2"/>
        <v>0.007903402854006602</v>
      </c>
      <c r="H32" s="29">
        <f t="shared" si="2"/>
        <v>0.010537870472008805</v>
      </c>
      <c r="I32" s="29">
        <f t="shared" si="2"/>
        <v>0.013172338090011004</v>
      </c>
      <c r="J32" s="29">
        <f t="shared" si="2"/>
        <v>0.015806805708013204</v>
      </c>
      <c r="K32" s="23">
        <f t="shared" si="2"/>
        <v>0.018441273326015403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17</v>
      </c>
      <c r="C34" s="20"/>
      <c r="D34" s="97">
        <v>8.87</v>
      </c>
      <c r="E34" s="61">
        <f>($H$19-$D34)/$D34</f>
        <v>0.08117249154453221</v>
      </c>
      <c r="F34" s="22">
        <f aca="true" t="shared" si="3" ref="F34:K34">($H$19/$D34-1)*F$25</f>
        <v>0.008117249154453221</v>
      </c>
      <c r="G34" s="29">
        <f t="shared" si="3"/>
        <v>0.012175873731679832</v>
      </c>
      <c r="H34" s="29">
        <f t="shared" si="3"/>
        <v>0.016234498308906442</v>
      </c>
      <c r="I34" s="29">
        <f t="shared" si="3"/>
        <v>0.020293122886133053</v>
      </c>
      <c r="J34" s="29">
        <f t="shared" si="3"/>
        <v>0.024351747463359663</v>
      </c>
      <c r="K34" s="23">
        <f t="shared" si="3"/>
        <v>0.02841037204058627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16</v>
      </c>
      <c r="C36" s="20"/>
      <c r="D36" s="97">
        <v>8.63</v>
      </c>
      <c r="E36" s="61">
        <f>($H$19-$D36)/$D36</f>
        <v>0.1112398609501737</v>
      </c>
      <c r="F36" s="22">
        <f aca="true" t="shared" si="4" ref="F36:K36">($H$19/$D36-1)*F$25</f>
        <v>0.01112398609501737</v>
      </c>
      <c r="G36" s="29">
        <f t="shared" si="4"/>
        <v>0.016685979142526054</v>
      </c>
      <c r="H36" s="29">
        <f t="shared" si="4"/>
        <v>0.02224797219003474</v>
      </c>
      <c r="I36" s="29">
        <f t="shared" si="4"/>
        <v>0.02780996523754342</v>
      </c>
      <c r="J36" s="29">
        <f t="shared" si="4"/>
        <v>0.03337195828505211</v>
      </c>
      <c r="K36" s="23">
        <f t="shared" si="4"/>
        <v>0.038933951332560786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13</v>
      </c>
      <c r="C38" s="20"/>
      <c r="D38" s="97">
        <v>8.63</v>
      </c>
      <c r="E38" s="61">
        <f>($H$19-$D38)/$D38</f>
        <v>0.1112398609501737</v>
      </c>
      <c r="F38" s="22">
        <f aca="true" t="shared" si="5" ref="F38:K38">($H$19/$D38-1)*F$25</f>
        <v>0.01112398609501737</v>
      </c>
      <c r="G38" s="29">
        <f t="shared" si="5"/>
        <v>0.016685979142526054</v>
      </c>
      <c r="H38" s="29">
        <f t="shared" si="5"/>
        <v>0.02224797219003474</v>
      </c>
      <c r="I38" s="29">
        <f t="shared" si="5"/>
        <v>0.02780996523754342</v>
      </c>
      <c r="J38" s="29">
        <f t="shared" si="5"/>
        <v>0.03337195828505211</v>
      </c>
      <c r="K38" s="23">
        <f t="shared" si="5"/>
        <v>0.038933951332560786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12</v>
      </c>
      <c r="C40" s="20"/>
      <c r="D40" s="97">
        <v>8.71</v>
      </c>
      <c r="E40" s="61">
        <f>($H$19-$D40)/$D40</f>
        <v>0.10103329506314569</v>
      </c>
      <c r="F40" s="22">
        <f aca="true" t="shared" si="6" ref="F40:K40">($H$19/$D40-1)*F$25</f>
        <v>0.010103329506314563</v>
      </c>
      <c r="G40" s="29">
        <f t="shared" si="6"/>
        <v>0.015154994259471843</v>
      </c>
      <c r="H40" s="29">
        <f t="shared" si="6"/>
        <v>0.020206659012629125</v>
      </c>
      <c r="I40" s="29">
        <f t="shared" si="6"/>
        <v>0.025258323765786406</v>
      </c>
      <c r="J40" s="29">
        <f t="shared" si="6"/>
        <v>0.030309988518943686</v>
      </c>
      <c r="K40" s="23">
        <f t="shared" si="6"/>
        <v>0.03536165327210097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11</v>
      </c>
      <c r="C42" s="20"/>
      <c r="D42" s="97">
        <v>8.23</v>
      </c>
      <c r="E42" s="61">
        <f>($H$19-$D42)/$D42</f>
        <v>0.16524908869987842</v>
      </c>
      <c r="F42" s="22">
        <f aca="true" t="shared" si="7" ref="F42:K42">($H$19/$D42-1)*F$25</f>
        <v>0.016524908869987833</v>
      </c>
      <c r="G42" s="29">
        <f t="shared" si="7"/>
        <v>0.024787363304981744</v>
      </c>
      <c r="H42" s="29">
        <f t="shared" si="7"/>
        <v>0.033049817739975666</v>
      </c>
      <c r="I42" s="29">
        <f t="shared" si="7"/>
        <v>0.04131227217496958</v>
      </c>
      <c r="J42" s="29">
        <f t="shared" si="7"/>
        <v>0.04957472660996349</v>
      </c>
      <c r="K42" s="23">
        <f t="shared" si="7"/>
        <v>0.05783718104495741</v>
      </c>
      <c r="L42" s="9"/>
    </row>
    <row r="43" spans="2:12" ht="21" customHeight="1">
      <c r="B43" s="96"/>
      <c r="C43" s="20"/>
      <c r="D43" s="97"/>
      <c r="E43" s="61"/>
      <c r="F43" s="22"/>
      <c r="G43" s="29"/>
      <c r="H43" s="29"/>
      <c r="I43" s="29"/>
      <c r="J43" s="29"/>
      <c r="K43" s="23"/>
      <c r="L43" s="9"/>
    </row>
    <row r="44" spans="2:12" ht="21" customHeight="1">
      <c r="B44" s="96" t="s">
        <v>10</v>
      </c>
      <c r="C44" s="20"/>
      <c r="D44" s="97">
        <v>8.02</v>
      </c>
      <c r="E44" s="61">
        <f>($H$19-$D44)/$D44</f>
        <v>0.1957605985037407</v>
      </c>
      <c r="F44" s="22">
        <f aca="true" t="shared" si="8" ref="F44:K44">($H$19/$D44-1)*F$25</f>
        <v>0.019576059850374073</v>
      </c>
      <c r="G44" s="29">
        <f t="shared" si="8"/>
        <v>0.029364089775561108</v>
      </c>
      <c r="H44" s="29">
        <f t="shared" si="8"/>
        <v>0.039152119700748146</v>
      </c>
      <c r="I44" s="29">
        <f t="shared" si="8"/>
        <v>0.04894014962593518</v>
      </c>
      <c r="J44" s="29">
        <f t="shared" si="8"/>
        <v>0.058728179551122216</v>
      </c>
      <c r="K44" s="23">
        <f t="shared" si="8"/>
        <v>0.06851620947630925</v>
      </c>
      <c r="L44" s="9"/>
    </row>
    <row r="45" spans="2:12" ht="21" customHeight="1">
      <c r="B45" s="99">
        <v>2021</v>
      </c>
      <c r="C45" s="43"/>
      <c r="D45" s="82"/>
      <c r="E45" s="98"/>
      <c r="F45" s="65"/>
      <c r="G45" s="66"/>
      <c r="H45" s="71"/>
      <c r="I45" s="66"/>
      <c r="J45" s="66"/>
      <c r="K45" s="68"/>
      <c r="L45" s="9"/>
    </row>
    <row r="46" spans="2:12" ht="21" customHeight="1">
      <c r="B46" s="96" t="s">
        <v>15</v>
      </c>
      <c r="C46" s="20"/>
      <c r="D46" s="97">
        <v>7.91</v>
      </c>
      <c r="E46" s="61">
        <f>($H$19-$D46)/$D46</f>
        <v>0.21238938053097342</v>
      </c>
      <c r="F46" s="22">
        <f aca="true" t="shared" si="9" ref="F46:K46">($H$19/$D46-1)*F$25</f>
        <v>0.021238938053097334</v>
      </c>
      <c r="G46" s="29">
        <f t="shared" si="9"/>
        <v>0.031858407079645996</v>
      </c>
      <c r="H46" s="29">
        <f t="shared" si="9"/>
        <v>0.04247787610619467</v>
      </c>
      <c r="I46" s="29">
        <f t="shared" si="9"/>
        <v>0.053097345132743334</v>
      </c>
      <c r="J46" s="29">
        <f t="shared" si="9"/>
        <v>0.06371681415929199</v>
      </c>
      <c r="K46" s="23">
        <f t="shared" si="9"/>
        <v>0.07433628318584067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22</v>
      </c>
      <c r="C48" s="20"/>
      <c r="D48" s="97">
        <v>7.43</v>
      </c>
      <c r="E48" s="61">
        <f>($H$19-$D48)/$D48</f>
        <v>0.2907133243606999</v>
      </c>
      <c r="F48" s="22">
        <f aca="true" t="shared" si="10" ref="F48:K48">($H$19/$D48-1)*F$25</f>
        <v>0.029071332436069987</v>
      </c>
      <c r="G48" s="29">
        <f t="shared" si="10"/>
        <v>0.04360699865410498</v>
      </c>
      <c r="H48" s="29">
        <f t="shared" si="10"/>
        <v>0.058142664872139975</v>
      </c>
      <c r="I48" s="29">
        <f t="shared" si="10"/>
        <v>0.07267833109017496</v>
      </c>
      <c r="J48" s="29">
        <f t="shared" si="10"/>
        <v>0.08721399730820996</v>
      </c>
      <c r="K48" s="23">
        <f t="shared" si="10"/>
        <v>0.10174966352624494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21</v>
      </c>
      <c r="C50" s="20"/>
      <c r="D50" s="97">
        <v>7.51</v>
      </c>
      <c r="E50" s="61">
        <f>($H$19-$D50)/$D50</f>
        <v>0.27696404793608526</v>
      </c>
      <c r="F50" s="22">
        <f aca="true" t="shared" si="11" ref="F50:K50">($H$19/$D50-1)*F$25</f>
        <v>0.027696404793608534</v>
      </c>
      <c r="G50" s="29">
        <f t="shared" si="11"/>
        <v>0.041544607190412794</v>
      </c>
      <c r="H50" s="29">
        <f t="shared" si="11"/>
        <v>0.05539280958721707</v>
      </c>
      <c r="I50" s="29">
        <f t="shared" si="11"/>
        <v>0.06924101198402133</v>
      </c>
      <c r="J50" s="29">
        <f t="shared" si="11"/>
        <v>0.08308921438082559</v>
      </c>
      <c r="K50" s="23">
        <f t="shared" si="11"/>
        <v>0.09693741677762985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0.04923413566739598</v>
      </c>
      <c r="F52" s="22">
        <f aca="true" t="shared" si="12" ref="F52:K52">($H$19/$D52-1)*F$25</f>
        <v>0.004923413566739599</v>
      </c>
      <c r="G52" s="29">
        <f t="shared" si="12"/>
        <v>0.007385120350109397</v>
      </c>
      <c r="H52" s="29">
        <f t="shared" si="12"/>
        <v>0.009846827133479197</v>
      </c>
      <c r="I52" s="29">
        <f t="shared" si="12"/>
        <v>0.012308533916848996</v>
      </c>
      <c r="J52" s="29">
        <f t="shared" si="12"/>
        <v>0.014770240700218795</v>
      </c>
      <c r="K52" s="23">
        <f t="shared" si="12"/>
        <v>0.017231947483588594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0.14850299401197609</v>
      </c>
      <c r="F54" s="22">
        <f aca="true" t="shared" si="13" ref="F54:K54">($H$19/$D54-1)*F$25</f>
        <v>0.014850299401197599</v>
      </c>
      <c r="G54" s="29">
        <f t="shared" si="13"/>
        <v>0.022275449101796397</v>
      </c>
      <c r="H54" s="29">
        <f t="shared" si="13"/>
        <v>0.029700598802395197</v>
      </c>
      <c r="I54" s="29">
        <f t="shared" si="13"/>
        <v>0.037125748502993994</v>
      </c>
      <c r="J54" s="29">
        <f t="shared" si="13"/>
        <v>0.044550898203592794</v>
      </c>
      <c r="K54" s="23">
        <f t="shared" si="13"/>
        <v>0.05197604790419159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0.1430274135876042</v>
      </c>
      <c r="F56" s="22">
        <f aca="true" t="shared" si="14" ref="F56:K56">($H$19/$D56-1)*F$25</f>
        <v>0.014302741358760418</v>
      </c>
      <c r="G56" s="29">
        <f t="shared" si="14"/>
        <v>0.021454112038140627</v>
      </c>
      <c r="H56" s="29">
        <f t="shared" si="14"/>
        <v>0.028605482717520836</v>
      </c>
      <c r="I56" s="29">
        <f t="shared" si="14"/>
        <v>0.035756853396901045</v>
      </c>
      <c r="J56" s="29">
        <f t="shared" si="14"/>
        <v>0.042908224076281254</v>
      </c>
      <c r="K56" s="23">
        <f t="shared" si="14"/>
        <v>0.05005959475566146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0.16242424242424242</v>
      </c>
      <c r="F58" s="22">
        <f aca="true" t="shared" si="15" ref="F58:K58">($H$19/$D58-1)*F$25</f>
        <v>0.016242424242424235</v>
      </c>
      <c r="G58" s="29">
        <f t="shared" si="15"/>
        <v>0.024363636363636355</v>
      </c>
      <c r="H58" s="29">
        <f t="shared" si="15"/>
        <v>0.03248484848484847</v>
      </c>
      <c r="I58" s="29">
        <f t="shared" si="15"/>
        <v>0.04060606060606059</v>
      </c>
      <c r="J58" s="29">
        <f t="shared" si="15"/>
        <v>0.04872727272727271</v>
      </c>
      <c r="K58" s="23">
        <f t="shared" si="15"/>
        <v>0.05684848484848482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0.32275862068965516</v>
      </c>
      <c r="F60" s="22">
        <f aca="true" t="shared" si="16" ref="F60:K60">($H$19/$D60-1)*F$25</f>
        <v>0.03227586206896551</v>
      </c>
      <c r="G60" s="29">
        <f t="shared" si="16"/>
        <v>0.04841379310344827</v>
      </c>
      <c r="H60" s="29">
        <f t="shared" si="16"/>
        <v>0.06455172413793102</v>
      </c>
      <c r="I60" s="29">
        <f t="shared" si="16"/>
        <v>0.08068965517241378</v>
      </c>
      <c r="J60" s="29">
        <f t="shared" si="16"/>
        <v>0.09682758620689653</v>
      </c>
      <c r="K60" s="23">
        <f t="shared" si="16"/>
        <v>0.11296551724137928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0.21546261089987329</v>
      </c>
      <c r="F62" s="22">
        <f aca="true" t="shared" si="17" ref="F62:K62">($H$19/$D62-1)*F$25</f>
        <v>0.02154626108998734</v>
      </c>
      <c r="G62" s="29">
        <f t="shared" si="17"/>
        <v>0.03231939163498101</v>
      </c>
      <c r="H62" s="29">
        <f t="shared" si="17"/>
        <v>0.04309252217997468</v>
      </c>
      <c r="I62" s="29">
        <f t="shared" si="17"/>
        <v>0.05386565272496835</v>
      </c>
      <c r="J62" s="29">
        <f t="shared" si="17"/>
        <v>0.06463878326996202</v>
      </c>
      <c r="K62" s="23">
        <f t="shared" si="17"/>
        <v>0.07541191381495568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0.023479188900747135</v>
      </c>
      <c r="F64" s="22">
        <f aca="true" t="shared" si="18" ref="F64:K64">($H$19/$D64-1)*F$25</f>
        <v>0.0023479188900747076</v>
      </c>
      <c r="G64" s="29">
        <f t="shared" si="18"/>
        <v>0.0035218783351120605</v>
      </c>
      <c r="H64" s="29">
        <f t="shared" si="18"/>
        <v>0.004695837780149415</v>
      </c>
      <c r="I64" s="29">
        <f t="shared" si="18"/>
        <v>0.005869797225186768</v>
      </c>
      <c r="J64" s="29">
        <f t="shared" si="18"/>
        <v>0.007043756670224121</v>
      </c>
      <c r="K64" s="23">
        <f t="shared" si="18"/>
        <v>0.008217716115261474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0.025668449197860987</v>
      </c>
      <c r="F66" s="22">
        <f aca="true" t="shared" si="19" ref="F66:K66">($H$19/$D66-1)*F$25</f>
        <v>0.002566844919786093</v>
      </c>
      <c r="G66" s="29">
        <f t="shared" si="19"/>
        <v>0.00385026737967914</v>
      </c>
      <c r="H66" s="29">
        <f t="shared" si="19"/>
        <v>0.005133689839572186</v>
      </c>
      <c r="I66" s="29">
        <f t="shared" si="19"/>
        <v>0.006417112299465233</v>
      </c>
      <c r="J66" s="29">
        <f t="shared" si="19"/>
        <v>0.00770053475935828</v>
      </c>
      <c r="K66" s="23">
        <f t="shared" si="19"/>
        <v>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0.02676659528907923</v>
      </c>
      <c r="F68" s="22">
        <f aca="true" t="shared" si="20" ref="F68:K68">($H$19/$D68-1)*F$25</f>
        <v>0.002676659528907921</v>
      </c>
      <c r="G68" s="29">
        <f t="shared" si="20"/>
        <v>0.004014989293361881</v>
      </c>
      <c r="H68" s="29">
        <f t="shared" si="20"/>
        <v>0.005353319057815842</v>
      </c>
      <c r="I68" s="29">
        <f t="shared" si="20"/>
        <v>0.006691648822269802</v>
      </c>
      <c r="J68" s="29">
        <f t="shared" si="20"/>
        <v>0.008029978586723762</v>
      </c>
      <c r="K68" s="23">
        <f t="shared" si="20"/>
        <v>0.009368308351177723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0.12823529411764703</v>
      </c>
      <c r="F70" s="22">
        <f aca="true" t="shared" si="21" ref="F70:K70">($H$19/$D70-1)*F$25</f>
        <v>0.0128235294117647</v>
      </c>
      <c r="G70" s="29">
        <f t="shared" si="21"/>
        <v>0.01923529411764705</v>
      </c>
      <c r="H70" s="29">
        <f t="shared" si="21"/>
        <v>0.0256470588235294</v>
      </c>
      <c r="I70" s="29">
        <f t="shared" si="21"/>
        <v>0.03205882352941175</v>
      </c>
      <c r="J70" s="29">
        <f t="shared" si="21"/>
        <v>0.0384705882352941</v>
      </c>
      <c r="K70" s="23">
        <f t="shared" si="21"/>
        <v>0.04488235294117645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0.3264177040110649</v>
      </c>
      <c r="F72" s="22">
        <f aca="true" t="shared" si="22" ref="F72:K72">($H$19/$D72-1)*F$25</f>
        <v>0.032641770401106496</v>
      </c>
      <c r="G72" s="29">
        <f t="shared" si="22"/>
        <v>0.048962655601659744</v>
      </c>
      <c r="H72" s="29">
        <f t="shared" si="22"/>
        <v>0.06528354080221299</v>
      </c>
      <c r="I72" s="29">
        <f t="shared" si="22"/>
        <v>0.08160442600276624</v>
      </c>
      <c r="J72" s="29">
        <f t="shared" si="22"/>
        <v>0.09792531120331949</v>
      </c>
      <c r="K72" s="23">
        <f t="shared" si="22"/>
        <v>0.11424619640387272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0.5418006430868167</v>
      </c>
      <c r="F74" s="22">
        <f aca="true" t="shared" si="23" ref="F74:K74">($H$19/$D74-1)*F$25</f>
        <v>0.05418006430868168</v>
      </c>
      <c r="G74" s="29">
        <f t="shared" si="23"/>
        <v>0.08127009646302251</v>
      </c>
      <c r="H74" s="29">
        <f t="shared" si="23"/>
        <v>0.10836012861736335</v>
      </c>
      <c r="I74" s="29">
        <f t="shared" si="23"/>
        <v>0.1354501607717042</v>
      </c>
      <c r="J74" s="29">
        <f t="shared" si="23"/>
        <v>0.16254019292604502</v>
      </c>
      <c r="K74" s="23">
        <f t="shared" si="23"/>
        <v>0.18963022508038585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0.22321428571428573</v>
      </c>
      <c r="F77" s="22">
        <f aca="true" t="shared" si="24" ref="F77:K77">($H$19/$D77-1)*F$25</f>
        <v>0.022321428571428582</v>
      </c>
      <c r="G77" s="29">
        <f t="shared" si="24"/>
        <v>0.03348214285714287</v>
      </c>
      <c r="H77" s="29">
        <f t="shared" si="24"/>
        <v>0.044642857142857165</v>
      </c>
      <c r="I77" s="29">
        <f t="shared" si="24"/>
        <v>0.05580357142857145</v>
      </c>
      <c r="J77" s="29">
        <f t="shared" si="24"/>
        <v>0.06696428571428574</v>
      </c>
      <c r="K77" s="23">
        <f t="shared" si="24"/>
        <v>0.07812500000000003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0.4313432835820895</v>
      </c>
      <c r="F80" s="22">
        <f aca="true" t="shared" si="25" ref="F80:K80">($H$19/$D80-1)*F$25</f>
        <v>0.04313432835820894</v>
      </c>
      <c r="G80" s="29">
        <f t="shared" si="25"/>
        <v>0.0647014925373134</v>
      </c>
      <c r="H80" s="29">
        <f t="shared" si="25"/>
        <v>0.08626865671641788</v>
      </c>
      <c r="I80" s="29">
        <f t="shared" si="25"/>
        <v>0.10783582089552235</v>
      </c>
      <c r="J80" s="29">
        <f t="shared" si="25"/>
        <v>0.1294029850746268</v>
      </c>
      <c r="K80" s="23">
        <f t="shared" si="25"/>
        <v>0.15097014925373128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0.38784370477568736</v>
      </c>
      <c r="F83" s="22">
        <f aca="true" t="shared" si="26" ref="F83:K83">($H$19/$D83-1)*F$25</f>
        <v>0.03878437047756873</v>
      </c>
      <c r="G83" s="29">
        <f t="shared" si="26"/>
        <v>0.05817655571635309</v>
      </c>
      <c r="H83" s="29">
        <f t="shared" si="26"/>
        <v>0.07756874095513747</v>
      </c>
      <c r="I83" s="29">
        <f t="shared" si="26"/>
        <v>0.09696092619392183</v>
      </c>
      <c r="J83" s="29">
        <f t="shared" si="26"/>
        <v>0.11635311143270619</v>
      </c>
      <c r="K83" s="23">
        <f t="shared" si="26"/>
        <v>0.13574529667149055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0.5747126436781609</v>
      </c>
      <c r="F86" s="22">
        <f aca="true" t="shared" si="27" ref="F86:K86">($H$19/$D86-1)*F$25</f>
        <v>0.05747126436781609</v>
      </c>
      <c r="G86" s="29">
        <f t="shared" si="27"/>
        <v>0.08620689655172413</v>
      </c>
      <c r="H86" s="29">
        <f t="shared" si="27"/>
        <v>0.11494252873563218</v>
      </c>
      <c r="I86" s="29">
        <f t="shared" si="27"/>
        <v>0.14367816091954022</v>
      </c>
      <c r="J86" s="29">
        <f t="shared" si="27"/>
        <v>0.17241379310344826</v>
      </c>
      <c r="K86" s="23">
        <f t="shared" si="27"/>
        <v>0.2011494252873563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0.7436363636363637</v>
      </c>
      <c r="F89" s="22">
        <f aca="true" t="shared" si="28" ref="F89:K89">($H$19/$D89-1)*F$25</f>
        <v>0.07436363636363637</v>
      </c>
      <c r="G89" s="29">
        <f t="shared" si="28"/>
        <v>0.11154545454545454</v>
      </c>
      <c r="H89" s="29">
        <f t="shared" si="28"/>
        <v>0.14872727272727274</v>
      </c>
      <c r="I89" s="29">
        <f t="shared" si="28"/>
        <v>0.1859090909090909</v>
      </c>
      <c r="J89" s="29">
        <f t="shared" si="28"/>
        <v>0.2230909090909091</v>
      </c>
      <c r="K89" s="23">
        <f t="shared" si="28"/>
        <v>0.26027272727272727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0.6707317073170731</v>
      </c>
      <c r="F92" s="22">
        <f aca="true" t="shared" si="29" ref="F92:K92">($H$19/$D92-1)*F$25</f>
        <v>0.06707317073170731</v>
      </c>
      <c r="G92" s="29">
        <f t="shared" si="29"/>
        <v>0.10060975609756097</v>
      </c>
      <c r="H92" s="29">
        <f t="shared" si="29"/>
        <v>0.13414634146341461</v>
      </c>
      <c r="I92" s="29">
        <f t="shared" si="29"/>
        <v>0.16768292682926828</v>
      </c>
      <c r="J92" s="29">
        <f t="shared" si="29"/>
        <v>0.20121951219512194</v>
      </c>
      <c r="K92" s="23">
        <f t="shared" si="29"/>
        <v>0.23475609756097557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0.8266666666666667</v>
      </c>
      <c r="F95" s="22">
        <f aca="true" t="shared" si="30" ref="F95:K95">($H$19/$D95-1)*F$25</f>
        <v>0.08266666666666667</v>
      </c>
      <c r="G95" s="29">
        <f t="shared" si="30"/>
        <v>0.124</v>
      </c>
      <c r="H95" s="29">
        <f t="shared" si="30"/>
        <v>0.16533333333333333</v>
      </c>
      <c r="I95" s="29">
        <f t="shared" si="30"/>
        <v>0.20666666666666667</v>
      </c>
      <c r="J95" s="29">
        <f t="shared" si="30"/>
        <v>0.248</v>
      </c>
      <c r="K95" s="23">
        <f t="shared" si="30"/>
        <v>0.28933333333333333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0.7341772151898733</v>
      </c>
      <c r="F98" s="22">
        <f aca="true" t="shared" si="31" ref="F98:K98">($H$19/$D98-1)*F$25</f>
        <v>0.07341772151898733</v>
      </c>
      <c r="G98" s="29">
        <f t="shared" si="31"/>
        <v>0.110126582278481</v>
      </c>
      <c r="H98" s="29">
        <f t="shared" si="31"/>
        <v>0.14683544303797466</v>
      </c>
      <c r="I98" s="29">
        <f t="shared" si="31"/>
        <v>0.18354430379746833</v>
      </c>
      <c r="J98" s="29">
        <f t="shared" si="31"/>
        <v>0.220253164556962</v>
      </c>
      <c r="K98" s="23">
        <f t="shared" si="31"/>
        <v>0.2569620253164557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1.5104712041884816</v>
      </c>
      <c r="F101" s="22">
        <f aca="true" t="shared" si="32" ref="F101:K101">($H$19/$D101-1)*F$25</f>
        <v>0.15104712041884816</v>
      </c>
      <c r="G101" s="29">
        <f t="shared" si="32"/>
        <v>0.22657068062827224</v>
      </c>
      <c r="H101" s="29">
        <f t="shared" si="32"/>
        <v>0.3020942408376963</v>
      </c>
      <c r="I101" s="29">
        <f t="shared" si="32"/>
        <v>0.3776178010471204</v>
      </c>
      <c r="J101" s="29">
        <f t="shared" si="32"/>
        <v>0.4531413612565445</v>
      </c>
      <c r="K101" s="23">
        <f t="shared" si="32"/>
        <v>0.5286649214659686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27. september 2021                  =</v>
      </c>
      <c r="I110" s="5"/>
      <c r="J110" s="109">
        <f>180.2/7.84*H19</f>
        <v>220.4232142857143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2021-09-24T10:48:52Z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